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275" windowHeight="10230" tabRatio="736" activeTab="3"/>
  </bookViews>
  <sheets>
    <sheet name="Newton Raphson" sheetId="1" r:id="rId1"/>
    <sheet name="Rekurentna formula" sheetId="2" r:id="rId2"/>
    <sheet name="Primena na Goal Seek" sheetId="3" r:id="rId3"/>
    <sheet name="(Formula vo kelija" sheetId="4" r:id="rId4"/>
  </sheets>
  <definedNames/>
  <calcPr fullCalcOnLoad="1"/>
</workbook>
</file>

<file path=xl/comments1.xml><?xml version="1.0" encoding="utf-8"?>
<comments xmlns="http://schemas.openxmlformats.org/spreadsheetml/2006/main">
  <authors>
    <author>Risto</author>
  </authors>
  <commentList>
    <comment ref="B1" authorId="0">
      <text>
        <r>
          <rPr>
            <b/>
            <sz val="10"/>
            <rFont val="Tahoma"/>
            <family val="0"/>
          </rPr>
          <t xml:space="preserve">Зададенa вредност за параметарот </t>
        </r>
        <r>
          <rPr>
            <b/>
            <i/>
            <sz val="10"/>
            <color indexed="12"/>
            <rFont val="Tahoma"/>
            <family val="2"/>
          </rPr>
          <t>m</t>
        </r>
        <r>
          <rPr>
            <b/>
            <sz val="10"/>
            <rFont val="Tahoma"/>
            <family val="0"/>
          </rPr>
          <t>:</t>
        </r>
        <r>
          <rPr>
            <sz val="10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10"/>
            <rFont val="Tahoma"/>
            <family val="0"/>
          </rPr>
          <t xml:space="preserve">Зададенa вредност за параметарот </t>
        </r>
        <r>
          <rPr>
            <b/>
            <i/>
            <sz val="10"/>
            <color indexed="12"/>
            <rFont val="Tahoma"/>
            <family val="2"/>
          </rPr>
          <t>n</t>
        </r>
        <r>
          <rPr>
            <b/>
            <sz val="10"/>
            <rFont val="Tahoma"/>
            <family val="0"/>
          </rPr>
          <t>:</t>
        </r>
        <r>
          <rPr>
            <sz val="10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10"/>
            <rFont val="Tahoma"/>
            <family val="0"/>
          </rPr>
          <t xml:space="preserve">Почетно решение за непознатата </t>
        </r>
        <r>
          <rPr>
            <b/>
            <i/>
            <sz val="10"/>
            <color indexed="12"/>
            <rFont val="Symbol"/>
            <family val="1"/>
          </rPr>
          <t>s</t>
        </r>
        <r>
          <rPr>
            <b/>
            <sz val="10"/>
            <rFont val="Tahoma"/>
            <family val="0"/>
          </rPr>
          <t>: (претпоставена вредност)</t>
        </r>
        <r>
          <rPr>
            <sz val="10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10"/>
            <color indexed="12"/>
            <rFont val="Tahoma"/>
            <family val="0"/>
          </rPr>
          <t xml:space="preserve">Проценка за поч. решение  </t>
        </r>
        <r>
          <rPr>
            <b/>
            <sz val="10"/>
            <color indexed="12"/>
            <rFont val="Symbol"/>
            <family val="1"/>
          </rPr>
          <t>s</t>
        </r>
        <r>
          <rPr>
            <b/>
            <sz val="10"/>
            <color indexed="12"/>
            <rFont val="Tahoma"/>
            <family val="0"/>
          </rPr>
          <t>0</t>
        </r>
      </text>
    </comment>
  </commentList>
</comments>
</file>

<file path=xl/comments2.xml><?xml version="1.0" encoding="utf-8"?>
<comments xmlns="http://schemas.openxmlformats.org/spreadsheetml/2006/main">
  <authors>
    <author>Risto</author>
  </authors>
  <commentList>
    <comment ref="B1" authorId="0">
      <text>
        <r>
          <rPr>
            <b/>
            <sz val="10"/>
            <rFont val="Tahoma"/>
            <family val="0"/>
          </rPr>
          <t xml:space="preserve">Зададенa вредност за параметарот </t>
        </r>
        <r>
          <rPr>
            <b/>
            <i/>
            <sz val="10"/>
            <color indexed="12"/>
            <rFont val="Tahoma"/>
            <family val="2"/>
          </rPr>
          <t>m</t>
        </r>
        <r>
          <rPr>
            <b/>
            <sz val="10"/>
            <rFont val="Tahoma"/>
            <family val="0"/>
          </rPr>
          <t>:</t>
        </r>
        <r>
          <rPr>
            <sz val="10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10"/>
            <rFont val="Tahoma"/>
            <family val="0"/>
          </rPr>
          <t xml:space="preserve">Зададенa вредност за параметарот </t>
        </r>
        <r>
          <rPr>
            <b/>
            <i/>
            <sz val="10"/>
            <color indexed="12"/>
            <rFont val="Tahoma"/>
            <family val="2"/>
          </rPr>
          <t>n</t>
        </r>
        <r>
          <rPr>
            <b/>
            <sz val="10"/>
            <rFont val="Tahoma"/>
            <family val="0"/>
          </rPr>
          <t>:</t>
        </r>
        <r>
          <rPr>
            <sz val="10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10"/>
            <rFont val="Tahoma"/>
            <family val="0"/>
          </rPr>
          <t xml:space="preserve">Почетно решение за непознатата </t>
        </r>
        <r>
          <rPr>
            <b/>
            <i/>
            <sz val="10"/>
            <color indexed="12"/>
            <rFont val="Symbol"/>
            <family val="1"/>
          </rPr>
          <t>s</t>
        </r>
        <r>
          <rPr>
            <b/>
            <sz val="10"/>
            <rFont val="Tahoma"/>
            <family val="0"/>
          </rPr>
          <t>: (претпоставена вредност)</t>
        </r>
        <r>
          <rPr>
            <sz val="10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10"/>
            <color indexed="12"/>
            <rFont val="Tahoma"/>
            <family val="0"/>
          </rPr>
          <t xml:space="preserve">Проценка за поч. решение  </t>
        </r>
        <r>
          <rPr>
            <b/>
            <sz val="10"/>
            <color indexed="12"/>
            <rFont val="Symbol"/>
            <family val="1"/>
          </rPr>
          <t>s</t>
        </r>
        <r>
          <rPr>
            <b/>
            <sz val="10"/>
            <color indexed="12"/>
            <rFont val="Tahoma"/>
            <family val="0"/>
          </rPr>
          <t>0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Risto</author>
  </authors>
  <commentList>
    <comment ref="B5" authorId="0">
      <text>
        <r>
          <rPr>
            <b/>
            <sz val="12"/>
            <color indexed="12"/>
            <rFont val="Tahoma"/>
            <family val="2"/>
          </rPr>
          <t>Set cell:</t>
        </r>
        <r>
          <rPr>
            <sz val="10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12"/>
            <color indexed="12"/>
            <rFont val="Tahoma"/>
            <family val="2"/>
          </rPr>
          <t>To value 0:</t>
        </r>
        <r>
          <rPr>
            <sz val="10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10"/>
            <color indexed="12"/>
            <rFont val="Tahoma"/>
            <family val="2"/>
          </rPr>
          <t>by changing this cell:</t>
        </r>
        <r>
          <rPr>
            <sz val="10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10"/>
            <rFont val="Tahoma"/>
            <family val="0"/>
          </rPr>
          <t xml:space="preserve">Равенката на состојбата може да се реши и со примена на алатката </t>
        </r>
        <r>
          <rPr>
            <b/>
            <sz val="10"/>
            <color indexed="10"/>
            <rFont val="Tahoma"/>
            <family val="2"/>
          </rPr>
          <t>Goal Seek</t>
        </r>
        <r>
          <rPr>
            <b/>
            <sz val="10"/>
            <rFont val="Tahoma"/>
            <family val="0"/>
          </rPr>
          <t xml:space="preserve"> која што се наоѓа во </t>
        </r>
        <r>
          <rPr>
            <b/>
            <sz val="10"/>
            <color indexed="10"/>
            <rFont val="Tahoma"/>
            <family val="2"/>
          </rPr>
          <t>Tools</t>
        </r>
        <r>
          <rPr>
            <b/>
            <sz val="10"/>
            <rFont val="Tahoma"/>
            <family val="0"/>
          </rPr>
          <t>.</t>
        </r>
        <r>
          <rPr>
            <sz val="10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10"/>
            <rFont val="Tahoma"/>
            <family val="0"/>
          </rPr>
          <t xml:space="preserve">Вредноста за параме-тарот </t>
        </r>
        <r>
          <rPr>
            <b/>
            <i/>
            <sz val="10"/>
            <color indexed="10"/>
            <rFont val="Tahoma"/>
            <family val="2"/>
          </rPr>
          <t>m</t>
        </r>
        <r>
          <rPr>
            <b/>
            <sz val="10"/>
            <rFont val="Tahoma"/>
            <family val="0"/>
          </rPr>
          <t xml:space="preserve"> се внесува во оваа келија:</t>
        </r>
        <r>
          <rPr>
            <sz val="10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10"/>
            <rFont val="Tahoma"/>
            <family val="0"/>
          </rPr>
          <t xml:space="preserve">Вредноста за параме-тарот </t>
        </r>
        <r>
          <rPr>
            <b/>
            <i/>
            <sz val="10"/>
            <color indexed="10"/>
            <rFont val="Tahoma"/>
            <family val="2"/>
          </rPr>
          <t>n</t>
        </r>
        <r>
          <rPr>
            <b/>
            <sz val="10"/>
            <rFont val="Tahoma"/>
            <family val="0"/>
          </rPr>
          <t xml:space="preserve"> се внесува во оваа келија: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Risto</author>
  </authors>
  <commentList>
    <comment ref="B1" authorId="0">
      <text>
        <r>
          <rPr>
            <b/>
            <sz val="10"/>
            <rFont val="Tahoma"/>
            <family val="0"/>
          </rPr>
          <t xml:space="preserve">Зададенa вредност за параметарот </t>
        </r>
        <r>
          <rPr>
            <b/>
            <i/>
            <sz val="10"/>
            <color indexed="12"/>
            <rFont val="Tahoma"/>
            <family val="2"/>
          </rPr>
          <t>m</t>
        </r>
        <r>
          <rPr>
            <b/>
            <sz val="10"/>
            <rFont val="Tahoma"/>
            <family val="0"/>
          </rPr>
          <t>:</t>
        </r>
        <r>
          <rPr>
            <sz val="10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10"/>
            <rFont val="Tahoma"/>
            <family val="0"/>
          </rPr>
          <t xml:space="preserve">Зададенa вредност за параметарот </t>
        </r>
        <r>
          <rPr>
            <b/>
            <i/>
            <sz val="10"/>
            <color indexed="12"/>
            <rFont val="Tahoma"/>
            <family val="2"/>
          </rPr>
          <t>n</t>
        </r>
        <r>
          <rPr>
            <b/>
            <sz val="10"/>
            <rFont val="Tahoma"/>
            <family val="0"/>
          </rPr>
          <t>:</t>
        </r>
        <r>
          <rPr>
            <sz val="10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10"/>
            <rFont val="Tahoma"/>
            <family val="0"/>
          </rPr>
          <t xml:space="preserve">Решението на равенката на сoстојбата (РС), т.е. непознатото напрегање </t>
        </r>
        <r>
          <rPr>
            <b/>
            <sz val="12"/>
            <color indexed="10"/>
            <rFont val="Symbol"/>
            <family val="1"/>
          </rPr>
          <t>s</t>
        </r>
        <r>
          <rPr>
            <b/>
            <sz val="10"/>
            <rFont val="Tahoma"/>
            <family val="0"/>
          </rPr>
          <t xml:space="preserve"> се добива </t>
        </r>
        <r>
          <rPr>
            <b/>
            <sz val="10"/>
            <rFont val="Tahoma"/>
            <family val="2"/>
          </rPr>
          <t>со повикување на функцијата  RRS во било која келија од овој работен лист, со пишување на следниот текст во соодветната келија:
     =RRS(</t>
        </r>
        <r>
          <rPr>
            <b/>
            <sz val="11"/>
            <color indexed="12"/>
            <rFont val="Tahoma"/>
            <family val="2"/>
          </rPr>
          <t>адреса_зa-m</t>
        </r>
        <r>
          <rPr>
            <b/>
            <sz val="11"/>
            <rFont val="Tahoma"/>
            <family val="2"/>
          </rPr>
          <t>, а</t>
        </r>
        <r>
          <rPr>
            <b/>
            <sz val="11"/>
            <color indexed="12"/>
            <rFont val="Tahoma"/>
            <family val="2"/>
          </rPr>
          <t>дреса_зa_n</t>
        </r>
        <r>
          <rPr>
            <b/>
            <sz val="10"/>
            <rFont val="Tahoma"/>
            <family val="2"/>
          </rPr>
          <t xml:space="preserve">).
Така, на пример, во келијата Е5 е напишано:
           </t>
        </r>
        <r>
          <rPr>
            <b/>
            <sz val="10"/>
            <color indexed="12"/>
            <rFont val="Tahoma"/>
            <family val="2"/>
          </rPr>
          <t xml:space="preserve">   =RRS(B1, D1)</t>
        </r>
        <r>
          <rPr>
            <b/>
            <sz val="10"/>
            <rFont val="Tahoma"/>
            <family val="2"/>
          </rPr>
          <t xml:space="preserve">
и како резултат се добива решението на РС:
              </t>
        </r>
        <r>
          <rPr>
            <b/>
            <sz val="10"/>
            <color indexed="12"/>
            <rFont val="Tahoma"/>
            <family val="2"/>
          </rPr>
          <t xml:space="preserve">  5.80625</t>
        </r>
        <r>
          <rPr>
            <b/>
            <sz val="10"/>
            <rFont val="Tahoma"/>
            <family val="2"/>
          </rPr>
          <t xml:space="preserve">
На пример ако во келијата А4 напишеме:
               </t>
        </r>
        <r>
          <rPr>
            <sz val="10"/>
            <color indexed="12"/>
            <rFont val="Arial"/>
            <family val="2"/>
          </rPr>
          <t>=RRS(2,3)</t>
        </r>
        <r>
          <rPr>
            <b/>
            <sz val="10"/>
            <rFont val="Tahoma"/>
            <family val="2"/>
          </rPr>
          <t xml:space="preserve">
во истата келија ќе го добиеме резултатот:
                  </t>
        </r>
        <r>
          <rPr>
            <sz val="10"/>
            <color indexed="12"/>
            <rFont val="Arial"/>
            <family val="2"/>
          </rPr>
          <t>1.58454.</t>
        </r>
        <r>
          <rPr>
            <b/>
            <sz val="10"/>
            <rFont val="Tahoma"/>
            <family val="2"/>
          </rPr>
          <t xml:space="preserve">
Самата функција RRS е вградена како функциска потпрограма во програмскиот јазик VBA којшто е инкорпориран во самиот Excel. До неа се пристапува со истовремено притискање </t>
        </r>
        <r>
          <rPr>
            <b/>
            <sz val="10"/>
            <color indexed="12"/>
            <rFont val="Tahoma"/>
            <family val="2"/>
          </rPr>
          <t xml:space="preserve">Alt и F11.
</t>
        </r>
        <r>
          <rPr>
            <sz val="10"/>
            <rFont val="Arial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<sst xmlns="http://schemas.openxmlformats.org/spreadsheetml/2006/main" count="29" uniqueCount="17">
  <si>
    <t>m</t>
  </si>
  <si>
    <t>n</t>
  </si>
  <si>
    <r>
      <t>s</t>
    </r>
    <r>
      <rPr>
        <b/>
        <vertAlign val="subscript"/>
        <sz val="12"/>
        <color indexed="10"/>
        <rFont val="Arial"/>
        <family val="2"/>
      </rPr>
      <t>0</t>
    </r>
  </si>
  <si>
    <r>
      <t>s</t>
    </r>
    <r>
      <rPr>
        <b/>
        <vertAlign val="subscript"/>
        <sz val="12"/>
        <color indexed="10"/>
        <rFont val="Arial"/>
        <family val="2"/>
      </rPr>
      <t>G</t>
    </r>
  </si>
  <si>
    <r>
      <t>s</t>
    </r>
    <r>
      <rPr>
        <b/>
        <vertAlign val="subscript"/>
        <sz val="12"/>
        <color indexed="10"/>
        <rFont val="Arial"/>
        <family val="2"/>
      </rPr>
      <t>D</t>
    </r>
  </si>
  <si>
    <t>s</t>
  </si>
  <si>
    <r>
      <t>s</t>
    </r>
    <r>
      <rPr>
        <b/>
        <i/>
        <sz val="12"/>
        <color indexed="10"/>
        <rFont val="Arial"/>
        <family val="2"/>
      </rPr>
      <t>+m</t>
    </r>
  </si>
  <si>
    <r>
      <t>(n/</t>
    </r>
    <r>
      <rPr>
        <b/>
        <i/>
        <sz val="12"/>
        <color indexed="10"/>
        <rFont val="Symbol"/>
        <family val="1"/>
      </rPr>
      <t>s)</t>
    </r>
    <r>
      <rPr>
        <b/>
        <vertAlign val="superscript"/>
        <sz val="12"/>
        <color indexed="10"/>
        <rFont val="Symbol"/>
        <family val="1"/>
      </rPr>
      <t>2</t>
    </r>
  </si>
  <si>
    <r>
      <t>s</t>
    </r>
    <r>
      <rPr>
        <b/>
        <i/>
        <sz val="10"/>
        <color indexed="10"/>
        <rFont val="Arial"/>
        <family val="2"/>
      </rPr>
      <t>+m-(n/</t>
    </r>
    <r>
      <rPr>
        <b/>
        <i/>
        <sz val="10"/>
        <color indexed="10"/>
        <rFont val="Symbol"/>
        <family val="1"/>
      </rPr>
      <t>s)</t>
    </r>
    <r>
      <rPr>
        <b/>
        <vertAlign val="superscript"/>
        <sz val="10"/>
        <color indexed="10"/>
        <rFont val="Symbol"/>
        <family val="1"/>
      </rPr>
      <t>3</t>
    </r>
  </si>
  <si>
    <t>Read me</t>
  </si>
  <si>
    <r>
      <t>s</t>
    </r>
    <r>
      <rPr>
        <b/>
        <vertAlign val="subscript"/>
        <sz val="12"/>
        <color indexed="60"/>
        <rFont val="Arial"/>
        <family val="2"/>
      </rPr>
      <t>0</t>
    </r>
  </si>
  <si>
    <r>
      <t>f(</t>
    </r>
    <r>
      <rPr>
        <sz val="12"/>
        <color indexed="60"/>
        <rFont val="Symbol"/>
        <family val="1"/>
      </rPr>
      <t>s</t>
    </r>
    <r>
      <rPr>
        <vertAlign val="subscript"/>
        <sz val="12"/>
        <color indexed="60"/>
        <rFont val="Arial"/>
        <family val="2"/>
      </rPr>
      <t>0</t>
    </r>
    <r>
      <rPr>
        <sz val="12"/>
        <color indexed="60"/>
        <rFont val="Arial"/>
        <family val="0"/>
      </rPr>
      <t>)</t>
    </r>
  </si>
  <si>
    <r>
      <t>f '(</t>
    </r>
    <r>
      <rPr>
        <sz val="12"/>
        <color indexed="60"/>
        <rFont val="Symbol"/>
        <family val="1"/>
      </rPr>
      <t>s</t>
    </r>
    <r>
      <rPr>
        <vertAlign val="subscript"/>
        <sz val="12"/>
        <color indexed="60"/>
        <rFont val="Arial"/>
        <family val="2"/>
      </rPr>
      <t>0</t>
    </r>
    <r>
      <rPr>
        <sz val="12"/>
        <color indexed="60"/>
        <rFont val="Arial"/>
        <family val="0"/>
      </rPr>
      <t>)</t>
    </r>
  </si>
  <si>
    <r>
      <t>f (</t>
    </r>
    <r>
      <rPr>
        <sz val="12"/>
        <color indexed="60"/>
        <rFont val="Symbol"/>
        <family val="1"/>
      </rPr>
      <t>s</t>
    </r>
    <r>
      <rPr>
        <vertAlign val="subscript"/>
        <sz val="12"/>
        <color indexed="60"/>
        <rFont val="Arial"/>
        <family val="2"/>
      </rPr>
      <t>0</t>
    </r>
    <r>
      <rPr>
        <sz val="12"/>
        <color indexed="60"/>
        <rFont val="Arial"/>
        <family val="0"/>
      </rPr>
      <t>)/f '(</t>
    </r>
    <r>
      <rPr>
        <sz val="12"/>
        <color indexed="60"/>
        <rFont val="Symbol"/>
        <family val="1"/>
      </rPr>
      <t>s</t>
    </r>
    <r>
      <rPr>
        <vertAlign val="subscript"/>
        <sz val="12"/>
        <color indexed="60"/>
        <rFont val="Arial"/>
        <family val="2"/>
      </rPr>
      <t>0</t>
    </r>
    <r>
      <rPr>
        <sz val="12"/>
        <color indexed="60"/>
        <rFont val="Arial"/>
        <family val="0"/>
      </rPr>
      <t>)</t>
    </r>
  </si>
  <si>
    <r>
      <t>s</t>
    </r>
    <r>
      <rPr>
        <vertAlign val="subscript"/>
        <sz val="12"/>
        <color indexed="60"/>
        <rFont val="Arial"/>
        <family val="2"/>
      </rPr>
      <t>0</t>
    </r>
    <r>
      <rPr>
        <sz val="12"/>
        <color indexed="60"/>
        <rFont val="Arial"/>
        <family val="0"/>
      </rPr>
      <t xml:space="preserve"> - f (</t>
    </r>
    <r>
      <rPr>
        <sz val="12"/>
        <color indexed="60"/>
        <rFont val="Symbol"/>
        <family val="1"/>
      </rPr>
      <t>s</t>
    </r>
    <r>
      <rPr>
        <vertAlign val="subscript"/>
        <sz val="12"/>
        <color indexed="60"/>
        <rFont val="Arial"/>
        <family val="2"/>
      </rPr>
      <t>0</t>
    </r>
    <r>
      <rPr>
        <sz val="12"/>
        <color indexed="60"/>
        <rFont val="Arial"/>
        <family val="0"/>
      </rPr>
      <t>)/f '(</t>
    </r>
    <r>
      <rPr>
        <sz val="12"/>
        <color indexed="60"/>
        <rFont val="Symbol"/>
        <family val="1"/>
      </rPr>
      <t>s</t>
    </r>
    <r>
      <rPr>
        <vertAlign val="subscript"/>
        <sz val="12"/>
        <color indexed="60"/>
        <rFont val="Arial"/>
        <family val="2"/>
      </rPr>
      <t>0</t>
    </r>
    <r>
      <rPr>
        <sz val="12"/>
        <color indexed="60"/>
        <rFont val="Arial"/>
        <family val="0"/>
      </rPr>
      <t>)</t>
    </r>
  </si>
  <si>
    <t>Итер.</t>
  </si>
  <si>
    <r>
      <t>s</t>
    </r>
    <r>
      <rPr>
        <b/>
        <vertAlign val="subscript"/>
        <sz val="12"/>
        <color indexed="60"/>
        <rFont val="Arial"/>
        <family val="2"/>
      </rPr>
      <t>k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</si>
</sst>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"/>
    <numFmt numFmtId="171" formatCode="0.000000"/>
    <numFmt numFmtId="172" formatCode="0.0000"/>
  </numFmts>
  <fonts count="47">
    <font>
      <sz val="10"/>
      <name val="Arial"/>
      <family val="0"/>
    </font>
    <font>
      <sz val="10"/>
      <name val="Courier New"/>
      <family val="3"/>
    </font>
    <font>
      <b/>
      <sz val="10"/>
      <color indexed="10"/>
      <name val="Arial"/>
      <family val="2"/>
    </font>
    <font>
      <b/>
      <sz val="10"/>
      <color indexed="10"/>
      <name val="Courier New"/>
      <family val="3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Courier New"/>
      <family val="3"/>
    </font>
    <font>
      <sz val="11"/>
      <color indexed="12"/>
      <name val="Arial"/>
      <family val="0"/>
    </font>
    <font>
      <sz val="9"/>
      <color indexed="55"/>
      <name val="Arial"/>
      <family val="0"/>
    </font>
    <font>
      <i/>
      <sz val="10"/>
      <color indexed="12"/>
      <name val="Courier New"/>
      <family val="3"/>
    </font>
    <font>
      <b/>
      <sz val="12"/>
      <color indexed="10"/>
      <name val="Symbol"/>
      <family val="1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vertAlign val="superscript"/>
      <sz val="12"/>
      <color indexed="10"/>
      <name val="Symbol"/>
      <family val="1"/>
    </font>
    <font>
      <b/>
      <i/>
      <sz val="10"/>
      <color indexed="10"/>
      <name val="Symbol"/>
      <family val="1"/>
    </font>
    <font>
      <b/>
      <vertAlign val="superscript"/>
      <sz val="10"/>
      <color indexed="10"/>
      <name val="Symbol"/>
      <family val="1"/>
    </font>
    <font>
      <sz val="10"/>
      <name val="Tahoma"/>
      <family val="0"/>
    </font>
    <font>
      <b/>
      <sz val="10"/>
      <name val="Tahoma"/>
      <family val="0"/>
    </font>
    <font>
      <b/>
      <sz val="12"/>
      <color indexed="12"/>
      <name val="Tahoma"/>
      <family val="2"/>
    </font>
    <font>
      <b/>
      <sz val="10"/>
      <color indexed="12"/>
      <name val="Tahoma"/>
      <family val="2"/>
    </font>
    <font>
      <b/>
      <sz val="11"/>
      <color indexed="16"/>
      <name val="Arial"/>
      <family val="2"/>
    </font>
    <font>
      <b/>
      <sz val="10"/>
      <color indexed="10"/>
      <name val="Tahoma"/>
      <family val="2"/>
    </font>
    <font>
      <b/>
      <sz val="12"/>
      <color indexed="12"/>
      <name val="Arial"/>
      <family val="2"/>
    </font>
    <font>
      <b/>
      <i/>
      <sz val="10"/>
      <color indexed="12"/>
      <name val="Tahoma"/>
      <family val="2"/>
    </font>
    <font>
      <b/>
      <i/>
      <sz val="10"/>
      <color indexed="12"/>
      <name val="Symbol"/>
      <family val="1"/>
    </font>
    <font>
      <sz val="9.25"/>
      <name val="Arial"/>
      <family val="0"/>
    </font>
    <font>
      <b/>
      <i/>
      <sz val="10"/>
      <color indexed="10"/>
      <name val="Tahoma"/>
      <family val="2"/>
    </font>
    <font>
      <sz val="10"/>
      <color indexed="60"/>
      <name val="Arial"/>
      <family val="0"/>
    </font>
    <font>
      <b/>
      <i/>
      <sz val="12"/>
      <color indexed="60"/>
      <name val="Symbol"/>
      <family val="1"/>
    </font>
    <font>
      <b/>
      <vertAlign val="subscript"/>
      <sz val="12"/>
      <color indexed="60"/>
      <name val="Arial"/>
      <family val="2"/>
    </font>
    <font>
      <sz val="12"/>
      <color indexed="60"/>
      <name val="Arial"/>
      <family val="0"/>
    </font>
    <font>
      <sz val="12"/>
      <color indexed="60"/>
      <name val="Symbol"/>
      <family val="1"/>
    </font>
    <font>
      <vertAlign val="subscript"/>
      <sz val="12"/>
      <color indexed="60"/>
      <name val="Arial"/>
      <family val="2"/>
    </font>
    <font>
      <sz val="11.75"/>
      <name val="Arial"/>
      <family val="0"/>
    </font>
    <font>
      <b/>
      <sz val="10"/>
      <color indexed="12"/>
      <name val="Symbol"/>
      <family val="1"/>
    </font>
    <font>
      <sz val="9"/>
      <name val="Arial"/>
      <family val="2"/>
    </font>
    <font>
      <b/>
      <sz val="11"/>
      <color indexed="12"/>
      <name val="Tahoma"/>
      <family val="2"/>
    </font>
    <font>
      <b/>
      <sz val="11"/>
      <name val="Tahoma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3"/>
      </patternFill>
    </fill>
  </fills>
  <borders count="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9" fontId="9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169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Border="1" applyAlignment="1" applyProtection="1">
      <alignment vertical="center"/>
      <protection/>
    </xf>
    <xf numFmtId="1" fontId="3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indent="1"/>
    </xf>
    <xf numFmtId="164" fontId="16" fillId="2" borderId="0" xfId="0" applyNumberFormat="1" applyFont="1" applyFill="1" applyAlignment="1">
      <alignment horizontal="center" vertical="center"/>
    </xf>
    <xf numFmtId="170" fontId="0" fillId="0" borderId="0" xfId="0" applyNumberFormat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0" fontId="21" fillId="2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right" vertical="center" indent="1"/>
    </xf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 indent="1"/>
    </xf>
    <xf numFmtId="164" fontId="29" fillId="3" borderId="1" xfId="0" applyNumberFormat="1" applyFont="1" applyFill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70" fontId="0" fillId="0" borderId="0" xfId="0" applyNumberFormat="1" applyAlignment="1">
      <alignment/>
    </xf>
    <xf numFmtId="170" fontId="10" fillId="3" borderId="0" xfId="0" applyNumberFormat="1" applyFont="1" applyFill="1" applyAlignment="1">
      <alignment horizontal="righ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'Newton Raphson'!$A$4:$A$14</c:f>
              <c:numCache/>
            </c:numRef>
          </c:xVal>
          <c:yVal>
            <c:numRef>
              <c:f>'Newton Raphson'!$B$4:$B$14</c:f>
              <c:numCache/>
            </c:numRef>
          </c:yVal>
          <c:smooth val="0"/>
        </c:ser>
        <c:axId val="28254179"/>
        <c:axId val="52961020"/>
      </c:scatterChart>
      <c:valAx>
        <c:axId val="28254179"/>
        <c:scaling>
          <c:orientation val="minMax"/>
          <c:max val="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61020"/>
        <c:crosses val="autoZero"/>
        <c:crossBetween val="midCat"/>
        <c:dispUnits/>
        <c:majorUnit val="1"/>
        <c:minorUnit val="0.5"/>
      </c:valAx>
      <c:valAx>
        <c:axId val="52961020"/>
        <c:scaling>
          <c:orientation val="minMax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825417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'Rekurentna formula'!$A$4:$A$14</c:f>
              <c:numCache/>
            </c:numRef>
          </c:xVal>
          <c:yVal>
            <c:numRef>
              <c:f>'Rekurentna formula'!$B$4:$B$14</c:f>
              <c:numCache/>
            </c:numRef>
          </c:yVal>
          <c:smooth val="1"/>
        </c:ser>
        <c:axId val="6887133"/>
        <c:axId val="61984198"/>
      </c:scatterChart>
      <c:valAx>
        <c:axId val="6887133"/>
        <c:scaling>
          <c:orientation val="minMax"/>
          <c:max val="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84198"/>
        <c:crosses val="autoZero"/>
        <c:crossBetween val="midCat"/>
        <c:dispUnits/>
        <c:majorUnit val="1"/>
        <c:minorUnit val="0.5"/>
      </c:valAx>
      <c:valAx>
        <c:axId val="61984198"/>
        <c:scaling>
          <c:orientation val="minMax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887133"/>
        <c:crosses val="autoZero"/>
        <c:crossBetween val="midCat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11</xdr:row>
      <xdr:rowOff>19050</xdr:rowOff>
    </xdr:from>
    <xdr:to>
      <xdr:col>9</xdr:col>
      <xdr:colOff>257175</xdr:colOff>
      <xdr:row>22</xdr:row>
      <xdr:rowOff>142875</xdr:rowOff>
    </xdr:to>
    <xdr:graphicFrame>
      <xdr:nvGraphicFramePr>
        <xdr:cNvPr id="1" name="Chart 19"/>
        <xdr:cNvGraphicFramePr/>
      </xdr:nvGraphicFramePr>
      <xdr:xfrm>
        <a:off x="2886075" y="2085975"/>
        <a:ext cx="37052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228600</xdr:rowOff>
    </xdr:from>
    <xdr:to>
      <xdr:col>7</xdr:col>
      <xdr:colOff>476250</xdr:colOff>
      <xdr:row>15</xdr:row>
      <xdr:rowOff>133350</xdr:rowOff>
    </xdr:to>
    <xdr:graphicFrame>
      <xdr:nvGraphicFramePr>
        <xdr:cNvPr id="1" name="Chart 5"/>
        <xdr:cNvGraphicFramePr/>
      </xdr:nvGraphicFramePr>
      <xdr:xfrm>
        <a:off x="1476375" y="476250"/>
        <a:ext cx="3524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57150</xdr:rowOff>
    </xdr:from>
    <xdr:to>
      <xdr:col>9</xdr:col>
      <xdr:colOff>95250</xdr:colOff>
      <xdr:row>16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885825"/>
          <a:ext cx="29051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1"/>
  <sheetViews>
    <sheetView zoomScale="145" zoomScaleNormal="145" workbookViewId="0" topLeftCell="A1">
      <selection activeCell="F2" sqref="F2"/>
    </sheetView>
  </sheetViews>
  <sheetFormatPr defaultColWidth="9.140625" defaultRowHeight="12.75"/>
  <cols>
    <col min="1" max="1" width="8.00390625" style="4" customWidth="1"/>
    <col min="2" max="3" width="13.140625" style="4" customWidth="1"/>
    <col min="4" max="5" width="13.28125" style="4" customWidth="1"/>
    <col min="6" max="6" width="13.7109375" style="4" customWidth="1"/>
    <col min="7" max="7" width="5.57421875" style="4" customWidth="1"/>
    <col min="8" max="8" width="6.57421875" style="4" customWidth="1"/>
    <col min="9" max="9" width="8.28125" style="4" customWidth="1"/>
    <col min="10" max="10" width="9.7109375" style="4" customWidth="1"/>
    <col min="11" max="11" width="11.00390625" style="4" customWidth="1"/>
    <col min="12" max="12" width="10.7109375" style="4" customWidth="1"/>
    <col min="13" max="13" width="12.28125" style="4" customWidth="1"/>
    <col min="14" max="14" width="8.7109375" style="4" customWidth="1"/>
    <col min="15" max="16" width="9.140625" style="4" customWidth="1"/>
    <col min="17" max="17" width="13.7109375" style="4" bestFit="1" customWidth="1"/>
    <col min="18" max="19" width="9.57421875" style="4" bestFit="1" customWidth="1"/>
    <col min="20" max="16384" width="9.140625" style="4" customWidth="1"/>
  </cols>
  <sheetData>
    <row r="1" spans="1:20" ht="21.75" customHeight="1">
      <c r="A1" s="1" t="s">
        <v>0</v>
      </c>
      <c r="B1" s="2">
        <v>4.5</v>
      </c>
      <c r="C1" s="1" t="s">
        <v>1</v>
      </c>
      <c r="D1" s="2">
        <v>18.64</v>
      </c>
      <c r="E1" s="3" t="s">
        <v>2</v>
      </c>
      <c r="F1" s="30">
        <v>3</v>
      </c>
      <c r="H1" s="3" t="s">
        <v>3</v>
      </c>
      <c r="I1" s="32">
        <f>$D$1/SQRT($B$1)</f>
        <v>8.786980267544832</v>
      </c>
      <c r="J1" s="5"/>
      <c r="K1"/>
      <c r="L1"/>
      <c r="M1"/>
      <c r="N1"/>
      <c r="O1" s="6"/>
      <c r="P1" s="6"/>
      <c r="Q1" s="6"/>
      <c r="R1" s="7"/>
      <c r="S1" s="7"/>
      <c r="T1" s="5"/>
    </row>
    <row r="2" spans="8:20" ht="16.5" customHeight="1">
      <c r="H2" s="3" t="s">
        <v>4</v>
      </c>
      <c r="I2" s="32">
        <f>I1/(1+I1/2/$B$1)</f>
        <v>4.44610727725395</v>
      </c>
      <c r="J2" s="5"/>
      <c r="K2"/>
      <c r="L2"/>
      <c r="M2"/>
      <c r="N2"/>
      <c r="O2" s="9"/>
      <c r="P2" s="10"/>
      <c r="Q2" s="9"/>
      <c r="R2" s="11"/>
      <c r="S2" s="11"/>
      <c r="T2" s="5"/>
    </row>
    <row r="3" spans="1:20" ht="15" customHeight="1">
      <c r="A3" s="40" t="s">
        <v>15</v>
      </c>
      <c r="B3" s="41" t="s">
        <v>10</v>
      </c>
      <c r="C3" s="42" t="s">
        <v>11</v>
      </c>
      <c r="D3" s="42" t="s">
        <v>12</v>
      </c>
      <c r="E3" s="42" t="s">
        <v>13</v>
      </c>
      <c r="F3" s="43" t="s">
        <v>14</v>
      </c>
      <c r="H3" s="3" t="s">
        <v>2</v>
      </c>
      <c r="I3" s="33">
        <f>I2+0.3*(I1-I2)</f>
        <v>5.748369174341215</v>
      </c>
      <c r="J3" s="5"/>
      <c r="K3"/>
      <c r="L3"/>
      <c r="M3"/>
      <c r="N3"/>
      <c r="O3" s="5"/>
      <c r="P3" s="5"/>
      <c r="Q3" s="5"/>
      <c r="R3" s="12"/>
      <c r="S3" s="5"/>
      <c r="T3" s="5"/>
    </row>
    <row r="4" spans="1:20" ht="15" customHeight="1">
      <c r="A4" s="29">
        <v>0</v>
      </c>
      <c r="B4" s="31">
        <f>F1</f>
        <v>3</v>
      </c>
      <c r="C4" s="31">
        <f aca="true" t="shared" si="0" ref="C4:C11">B4+B$1-(D$1/B4)^2</f>
        <v>-31.10551111111112</v>
      </c>
      <c r="D4" s="31">
        <f aca="true" t="shared" si="1" ref="D4:D11">1+2*D$1^2/B4^3</f>
        <v>26.73700740740741</v>
      </c>
      <c r="E4" s="31">
        <f aca="true" t="shared" si="2" ref="E4:E11">C4/D4</f>
        <v>-1.1633879078962825</v>
      </c>
      <c r="F4" s="31">
        <f aca="true" t="shared" si="3" ref="F4:F11">B4-E4</f>
        <v>4.163387907896283</v>
      </c>
      <c r="J4" s="5"/>
      <c r="K4"/>
      <c r="L4"/>
      <c r="M4"/>
      <c r="N4"/>
      <c r="O4" s="5"/>
      <c r="P4" s="5"/>
      <c r="Q4" s="5"/>
      <c r="R4" s="12"/>
      <c r="S4" s="5"/>
      <c r="T4" s="5"/>
    </row>
    <row r="5" spans="1:20" ht="13.5">
      <c r="A5" s="29">
        <v>1</v>
      </c>
      <c r="B5" s="31">
        <f aca="true" t="shared" si="4" ref="B5:B11">F4</f>
        <v>4.163387907896283</v>
      </c>
      <c r="C5" s="31">
        <f t="shared" si="0"/>
        <v>-11.381242964619897</v>
      </c>
      <c r="D5" s="31">
        <f t="shared" si="1"/>
        <v>10.628999899096375</v>
      </c>
      <c r="E5" s="31">
        <f t="shared" si="2"/>
        <v>-1.070772704173934</v>
      </c>
      <c r="F5" s="31">
        <f t="shared" si="3"/>
        <v>5.234160612070217</v>
      </c>
      <c r="J5" s="5"/>
      <c r="K5"/>
      <c r="L5"/>
      <c r="M5"/>
      <c r="N5"/>
      <c r="O5" s="9"/>
      <c r="P5" s="10"/>
      <c r="Q5" s="9"/>
      <c r="R5" s="11"/>
      <c r="S5" s="11"/>
      <c r="T5" s="5"/>
    </row>
    <row r="6" spans="1:20" ht="13.5">
      <c r="A6" s="29">
        <v>2</v>
      </c>
      <c r="B6" s="31">
        <f t="shared" si="4"/>
        <v>5.234160612070217</v>
      </c>
      <c r="C6" s="31">
        <f t="shared" si="0"/>
        <v>-2.94813073957933</v>
      </c>
      <c r="D6" s="31">
        <f t="shared" si="1"/>
        <v>5.845969503650153</v>
      </c>
      <c r="E6" s="31">
        <f t="shared" si="2"/>
        <v>-0.5043014230126505</v>
      </c>
      <c r="F6" s="31">
        <f t="shared" si="3"/>
        <v>5.7384620350828675</v>
      </c>
      <c r="J6" s="5"/>
      <c r="K6"/>
      <c r="L6"/>
      <c r="M6"/>
      <c r="N6"/>
      <c r="O6" s="9"/>
      <c r="P6" s="10"/>
      <c r="Q6" s="9"/>
      <c r="R6" s="11"/>
      <c r="S6" s="11"/>
      <c r="T6" s="5"/>
    </row>
    <row r="7" spans="1:20" ht="13.5">
      <c r="A7" s="29">
        <v>3</v>
      </c>
      <c r="B7" s="31">
        <f t="shared" si="4"/>
        <v>5.7384620350828675</v>
      </c>
      <c r="C7" s="31">
        <f t="shared" si="0"/>
        <v>-0.31271209766724084</v>
      </c>
      <c r="D7" s="31">
        <f t="shared" si="1"/>
        <v>4.67735259665188</v>
      </c>
      <c r="E7" s="31">
        <f t="shared" si="2"/>
        <v>-0.0668566440535368</v>
      </c>
      <c r="F7" s="31">
        <f t="shared" si="3"/>
        <v>5.805318679136405</v>
      </c>
      <c r="J7" s="5"/>
      <c r="K7"/>
      <c r="L7"/>
      <c r="M7"/>
      <c r="N7"/>
      <c r="O7" s="9"/>
      <c r="P7" s="10"/>
      <c r="Q7" s="9"/>
      <c r="R7" s="11"/>
      <c r="S7" s="11"/>
      <c r="T7" s="5"/>
    </row>
    <row r="8" spans="1:20" ht="13.5">
      <c r="A8" s="29">
        <v>4</v>
      </c>
      <c r="B8" s="31">
        <f t="shared" si="4"/>
        <v>5.805318679136405</v>
      </c>
      <c r="C8" s="31">
        <f t="shared" si="0"/>
        <v>-0.004230768172954313</v>
      </c>
      <c r="D8" s="31">
        <f t="shared" si="1"/>
        <v>4.551760038380185</v>
      </c>
      <c r="E8" s="31">
        <f t="shared" si="2"/>
        <v>-0.0009294796160783332</v>
      </c>
      <c r="F8" s="31">
        <f t="shared" si="3"/>
        <v>5.806248158752483</v>
      </c>
      <c r="J8" s="5"/>
      <c r="K8"/>
      <c r="L8"/>
      <c r="M8"/>
      <c r="N8"/>
      <c r="O8" s="9"/>
      <c r="P8" s="10"/>
      <c r="Q8" s="9"/>
      <c r="R8" s="11"/>
      <c r="S8" s="11"/>
      <c r="T8" s="5"/>
    </row>
    <row r="9" spans="1:20" ht="13.5">
      <c r="A9" s="29">
        <v>5</v>
      </c>
      <c r="B9" s="31">
        <f t="shared" si="4"/>
        <v>5.806248158752483</v>
      </c>
      <c r="C9" s="31">
        <f t="shared" si="0"/>
        <v>-7.926762517485031E-07</v>
      </c>
      <c r="D9" s="31">
        <f t="shared" si="1"/>
        <v>4.550054585900824</v>
      </c>
      <c r="E9" s="31">
        <f t="shared" si="2"/>
        <v>-1.7421247081403274E-07</v>
      </c>
      <c r="F9" s="31">
        <f t="shared" si="3"/>
        <v>5.806248332964954</v>
      </c>
      <c r="J9" s="14"/>
      <c r="K9"/>
      <c r="L9"/>
      <c r="M9"/>
      <c r="N9"/>
      <c r="O9" s="9"/>
      <c r="P9" s="10"/>
      <c r="Q9" s="9"/>
      <c r="R9" s="11"/>
      <c r="S9" s="11"/>
      <c r="T9" s="5"/>
    </row>
    <row r="10" spans="1:20" ht="13.5">
      <c r="A10" s="29">
        <v>6</v>
      </c>
      <c r="B10" s="31">
        <f t="shared" si="4"/>
        <v>5.806248332964954</v>
      </c>
      <c r="C10" s="31">
        <f t="shared" si="0"/>
        <v>-2.6645352591003757E-14</v>
      </c>
      <c r="D10" s="31">
        <f t="shared" si="1"/>
        <v>4.550054266350026</v>
      </c>
      <c r="E10" s="31">
        <f t="shared" si="2"/>
        <v>-5.85605160537529E-15</v>
      </c>
      <c r="F10" s="31">
        <f t="shared" si="3"/>
        <v>5.806248332964961</v>
      </c>
      <c r="J10" s="14"/>
      <c r="K10"/>
      <c r="L10"/>
      <c r="M10"/>
      <c r="N10"/>
      <c r="O10" s="9"/>
      <c r="P10" s="10"/>
      <c r="Q10" s="9"/>
      <c r="R10" s="11"/>
      <c r="S10" s="11"/>
      <c r="T10" s="5"/>
    </row>
    <row r="11" spans="1:20" ht="13.5">
      <c r="A11" s="29">
        <v>7</v>
      </c>
      <c r="B11" s="31">
        <f t="shared" si="4"/>
        <v>5.806248332964961</v>
      </c>
      <c r="C11" s="31">
        <f t="shared" si="0"/>
        <v>0</v>
      </c>
      <c r="D11" s="31">
        <f t="shared" si="1"/>
        <v>4.550054266350014</v>
      </c>
      <c r="E11" s="31">
        <f t="shared" si="2"/>
        <v>0</v>
      </c>
      <c r="F11" s="31">
        <f t="shared" si="3"/>
        <v>5.806248332964961</v>
      </c>
      <c r="J11" s="5"/>
      <c r="K11"/>
      <c r="L11"/>
      <c r="M11"/>
      <c r="N11"/>
      <c r="O11" s="9"/>
      <c r="P11" s="10"/>
      <c r="Q11" s="9"/>
      <c r="R11" s="11"/>
      <c r="S11" s="11"/>
      <c r="T11" s="5"/>
    </row>
    <row r="12" spans="1:20" ht="13.5">
      <c r="A12" s="29"/>
      <c r="B12" s="31"/>
      <c r="C12" s="31"/>
      <c r="D12" s="31"/>
      <c r="E12" s="31"/>
      <c r="F12" s="31"/>
      <c r="J12" s="5"/>
      <c r="K12"/>
      <c r="L12"/>
      <c r="M12"/>
      <c r="N12"/>
      <c r="O12" s="9"/>
      <c r="P12" s="10"/>
      <c r="Q12" s="9"/>
      <c r="R12" s="11"/>
      <c r="S12" s="11"/>
      <c r="T12" s="5"/>
    </row>
    <row r="13" spans="1:20" ht="13.5">
      <c r="A13" s="29"/>
      <c r="B13" s="31"/>
      <c r="C13" s="31"/>
      <c r="D13" s="31"/>
      <c r="E13" s="31"/>
      <c r="F13" s="31"/>
      <c r="J13" s="5"/>
      <c r="K13"/>
      <c r="L13"/>
      <c r="M13"/>
      <c r="N13"/>
      <c r="O13" s="9"/>
      <c r="P13" s="10"/>
      <c r="Q13" s="9"/>
      <c r="R13" s="11"/>
      <c r="S13" s="11"/>
      <c r="T13" s="5"/>
    </row>
    <row r="14" spans="1:20" ht="13.5">
      <c r="A14" s="29"/>
      <c r="B14" s="31"/>
      <c r="C14" s="31"/>
      <c r="D14" s="31"/>
      <c r="E14" s="31"/>
      <c r="F14" s="31"/>
      <c r="J14" s="5"/>
      <c r="K14"/>
      <c r="L14"/>
      <c r="M14"/>
      <c r="N14"/>
      <c r="O14" s="9"/>
      <c r="P14" s="10"/>
      <c r="Q14" s="9"/>
      <c r="R14" s="11"/>
      <c r="S14" s="11"/>
      <c r="T14" s="5"/>
    </row>
    <row r="15" spans="1:20" ht="13.5">
      <c r="A15" s="29"/>
      <c r="J15" s="5"/>
      <c r="K15"/>
      <c r="L15"/>
      <c r="M15"/>
      <c r="N15"/>
      <c r="O15" s="9"/>
      <c r="P15" s="10"/>
      <c r="Q15" s="9"/>
      <c r="R15" s="11"/>
      <c r="S15" s="11"/>
      <c r="T15" s="5"/>
    </row>
    <row r="16" spans="10:20" ht="13.5">
      <c r="J16" s="5"/>
      <c r="K16"/>
      <c r="L16"/>
      <c r="M16"/>
      <c r="N16"/>
      <c r="O16" s="9"/>
      <c r="P16" s="10"/>
      <c r="Q16" s="9"/>
      <c r="R16" s="11"/>
      <c r="S16" s="11"/>
      <c r="T16" s="5"/>
    </row>
    <row r="17" spans="10:20" ht="18" customHeight="1">
      <c r="J17" s="5"/>
      <c r="K17"/>
      <c r="L17"/>
      <c r="M17"/>
      <c r="N17"/>
      <c r="O17" s="9"/>
      <c r="P17" s="10"/>
      <c r="Q17" s="9"/>
      <c r="R17" s="11"/>
      <c r="S17" s="11"/>
      <c r="T17" s="5"/>
    </row>
    <row r="18" spans="8:20" ht="18" customHeight="1">
      <c r="H18" s="5"/>
      <c r="I18" s="15"/>
      <c r="J18" s="5"/>
      <c r="K18"/>
      <c r="L18"/>
      <c r="M18"/>
      <c r="N18"/>
      <c r="O18" s="9"/>
      <c r="P18" s="10"/>
      <c r="Q18" s="9"/>
      <c r="R18" s="17"/>
      <c r="S18" s="17"/>
      <c r="T18" s="5"/>
    </row>
    <row r="19" spans="8:20" ht="18" customHeight="1">
      <c r="H19" s="18"/>
      <c r="I19" s="19"/>
      <c r="K19"/>
      <c r="L19"/>
      <c r="M19"/>
      <c r="N19"/>
      <c r="O19" s="9"/>
      <c r="P19" s="10"/>
      <c r="Q19" s="9"/>
      <c r="R19" s="17"/>
      <c r="S19" s="17"/>
      <c r="T19" s="5"/>
    </row>
    <row r="20" spans="8:20" ht="15" customHeight="1">
      <c r="H20" s="18"/>
      <c r="I20" s="18"/>
      <c r="K20" s="8"/>
      <c r="L20" s="20"/>
      <c r="M20" s="13"/>
      <c r="N20" s="13"/>
      <c r="O20" s="9"/>
      <c r="P20" s="10"/>
      <c r="Q20" s="9"/>
      <c r="R20" s="17"/>
      <c r="S20" s="17"/>
      <c r="T20" s="5"/>
    </row>
    <row r="21" spans="8:20" ht="13.5">
      <c r="H21" s="5"/>
      <c r="I21" s="5"/>
      <c r="K21" s="21"/>
      <c r="L21" s="22"/>
      <c r="M21" s="23"/>
      <c r="N21" s="23"/>
      <c r="O21" s="24"/>
      <c r="P21" s="24"/>
      <c r="Q21" s="5"/>
      <c r="R21" s="5"/>
      <c r="S21" s="5"/>
      <c r="T21" s="5"/>
    </row>
    <row r="22" spans="8:20" ht="12.75">
      <c r="H22" s="5"/>
      <c r="I22" s="5"/>
      <c r="L22" s="22"/>
      <c r="M22" s="5"/>
      <c r="N22" s="5"/>
      <c r="O22" s="5"/>
      <c r="P22" s="5"/>
      <c r="Q22" s="5"/>
      <c r="R22" s="5"/>
      <c r="S22" s="5"/>
      <c r="T22" s="5"/>
    </row>
    <row r="23" spans="8:20" ht="12.75">
      <c r="H23" s="5"/>
      <c r="I23" s="5"/>
      <c r="L23" s="25"/>
      <c r="M23" s="5"/>
      <c r="N23" s="5"/>
      <c r="O23" s="5"/>
      <c r="P23" s="5"/>
      <c r="Q23" s="26"/>
      <c r="R23" s="5"/>
      <c r="S23" s="5"/>
      <c r="T23" s="5"/>
    </row>
    <row r="24" spans="8:20" ht="12.75">
      <c r="H24" s="5"/>
      <c r="I24" s="5"/>
      <c r="L24" s="5"/>
      <c r="M24" s="5"/>
      <c r="N24" s="5"/>
      <c r="O24" s="5"/>
      <c r="P24" s="5"/>
      <c r="Q24" s="5"/>
      <c r="R24" s="5"/>
      <c r="S24" s="5"/>
      <c r="T24" s="5"/>
    </row>
    <row r="26" ht="13.5">
      <c r="K26" s="27"/>
    </row>
    <row r="27" ht="12.75">
      <c r="I27" s="16"/>
    </row>
    <row r="28" ht="12.75">
      <c r="I28" s="16"/>
    </row>
    <row r="29" ht="12.75">
      <c r="I29" s="28"/>
    </row>
    <row r="30" ht="12.75">
      <c r="I30" s="16"/>
    </row>
    <row r="31" ht="12.75">
      <c r="I31" s="16"/>
    </row>
  </sheetData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DSMT4" shapeId="228790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14"/>
  <sheetViews>
    <sheetView zoomScale="175" zoomScaleNormal="175" workbookViewId="0" topLeftCell="A1">
      <selection activeCell="F2" sqref="F2"/>
    </sheetView>
  </sheetViews>
  <sheetFormatPr defaultColWidth="9.140625" defaultRowHeight="12.75"/>
  <cols>
    <col min="1" max="1" width="9.140625" style="44" customWidth="1"/>
    <col min="2" max="2" width="14.140625" style="44" bestFit="1" customWidth="1"/>
    <col min="3" max="5" width="9.140625" style="44" customWidth="1"/>
    <col min="6" max="6" width="9.8515625" style="44" customWidth="1"/>
    <col min="7" max="7" width="7.28125" style="44" customWidth="1"/>
    <col min="8" max="8" width="7.421875" style="44" customWidth="1"/>
    <col min="9" max="9" width="8.28125" style="44" customWidth="1"/>
    <col min="10" max="16384" width="9.140625" style="44" customWidth="1"/>
  </cols>
  <sheetData>
    <row r="1" spans="1:9" ht="19.5">
      <c r="A1" s="1" t="s">
        <v>0</v>
      </c>
      <c r="B1" s="2">
        <v>4.5</v>
      </c>
      <c r="C1" s="1" t="s">
        <v>1</v>
      </c>
      <c r="D1" s="2">
        <v>18.64</v>
      </c>
      <c r="E1" s="3" t="s">
        <v>2</v>
      </c>
      <c r="F1" s="30">
        <v>3</v>
      </c>
      <c r="H1" s="3" t="s">
        <v>3</v>
      </c>
      <c r="I1" s="45">
        <f>D1/SQRT(B1)</f>
        <v>8.786980267544832</v>
      </c>
    </row>
    <row r="2" spans="8:9" ht="20.25" thickBot="1">
      <c r="H2" s="3" t="s">
        <v>4</v>
      </c>
      <c r="I2" s="45">
        <f>I1/(1+I1/2/B1)</f>
        <v>4.44610727725395</v>
      </c>
    </row>
    <row r="3" spans="1:9" ht="20.25" thickBot="1">
      <c r="A3" s="40" t="s">
        <v>15</v>
      </c>
      <c r="B3" s="41" t="s">
        <v>16</v>
      </c>
      <c r="H3" s="3" t="s">
        <v>2</v>
      </c>
      <c r="I3" s="46">
        <f>I2+0.3*(I1-I2)</f>
        <v>5.748369174341215</v>
      </c>
    </row>
    <row r="4" spans="1:2" ht="12.75">
      <c r="A4" s="29">
        <v>0</v>
      </c>
      <c r="B4" s="31">
        <f>F1</f>
        <v>3</v>
      </c>
    </row>
    <row r="5" spans="1:2" ht="12.75">
      <c r="A5" s="29">
        <v>1</v>
      </c>
      <c r="B5" s="31">
        <f>D$1/SQRT(B4+B$1)</f>
        <v>6.806365647930864</v>
      </c>
    </row>
    <row r="6" spans="1:2" ht="12.75">
      <c r="A6" s="29">
        <v>2</v>
      </c>
      <c r="B6" s="31">
        <f aca="true" t="shared" si="0" ref="B6:B11">D$1/SQRT(B5+B$1)</f>
        <v>5.543504377350232</v>
      </c>
    </row>
    <row r="7" spans="1:2" ht="12.75">
      <c r="A7" s="29">
        <v>3</v>
      </c>
      <c r="B7" s="31">
        <f t="shared" si="0"/>
        <v>5.881705446578937</v>
      </c>
    </row>
    <row r="8" spans="1:2" ht="12.75">
      <c r="A8" s="29">
        <v>4</v>
      </c>
      <c r="B8" s="31">
        <f t="shared" si="0"/>
        <v>5.785109140174206</v>
      </c>
    </row>
    <row r="9" spans="1:2" ht="12.75">
      <c r="A9" s="29">
        <v>5</v>
      </c>
      <c r="B9" s="31">
        <f t="shared" si="0"/>
        <v>5.812212119968283</v>
      </c>
    </row>
    <row r="10" spans="1:2" ht="12.75">
      <c r="A10" s="29">
        <v>6</v>
      </c>
      <c r="B10" s="31">
        <f t="shared" si="0"/>
        <v>5.804569147363457</v>
      </c>
    </row>
    <row r="11" spans="1:2" ht="12.75">
      <c r="A11" s="29">
        <v>7</v>
      </c>
      <c r="B11" s="31">
        <f t="shared" si="0"/>
        <v>5.806721393570306</v>
      </c>
    </row>
    <row r="12" spans="1:2" ht="12.75">
      <c r="A12" s="29">
        <v>8</v>
      </c>
      <c r="B12" s="31">
        <f>D$1/SQRT(B11+B$1)</f>
        <v>5.806115083080526</v>
      </c>
    </row>
    <row r="13" spans="1:2" ht="12.75">
      <c r="A13" s="29">
        <v>9</v>
      </c>
      <c r="B13" s="31">
        <f>D$1/SQRT(B12+B$1)</f>
        <v>5.806285867933878</v>
      </c>
    </row>
    <row r="14" spans="1:2" ht="12.75">
      <c r="A14" s="29">
        <v>10</v>
      </c>
      <c r="B14" s="31">
        <f>D$1/SQRT(B13+B$1)</f>
        <v>5.806237759924783</v>
      </c>
    </row>
    <row r="16" ht="12.75"/>
    <row r="17" ht="12.75"/>
    <row r="18" ht="12.75"/>
    <row r="19" ht="12.75"/>
    <row r="20" ht="12.75"/>
    <row r="21" ht="12.75"/>
  </sheetData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DSMT4" shapeId="232900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1"/>
  <sheetViews>
    <sheetView zoomScale="160" zoomScaleNormal="160" workbookViewId="0" topLeftCell="A1">
      <selection activeCell="B12" sqref="B12"/>
    </sheetView>
  </sheetViews>
  <sheetFormatPr defaultColWidth="9.140625" defaultRowHeight="12.75"/>
  <cols>
    <col min="1" max="1" width="11.8515625" style="0" customWidth="1"/>
    <col min="2" max="2" width="10.7109375" style="0" customWidth="1"/>
    <col min="3" max="3" width="9.28125" style="0" customWidth="1"/>
    <col min="4" max="4" width="9.8515625" style="0" customWidth="1"/>
    <col min="5" max="5" width="9.00390625" style="0" customWidth="1"/>
    <col min="6" max="6" width="10.00390625" style="0" customWidth="1"/>
  </cols>
  <sheetData>
    <row r="1" spans="1:6" ht="17.25" thickBot="1" thickTop="1">
      <c r="A1" s="1" t="s">
        <v>0</v>
      </c>
      <c r="B1" s="37">
        <v>4.5</v>
      </c>
      <c r="C1" s="1" t="s">
        <v>1</v>
      </c>
      <c r="D1" s="37">
        <v>18.64</v>
      </c>
      <c r="E1" s="3" t="s">
        <v>5</v>
      </c>
      <c r="F1" s="39">
        <v>3</v>
      </c>
    </row>
    <row r="2" ht="13.5" thickTop="1"/>
    <row r="3" spans="1:2" ht="15.75">
      <c r="A3" s="3" t="s">
        <v>6</v>
      </c>
      <c r="B3" s="32">
        <f>F1+B1</f>
        <v>7.5</v>
      </c>
    </row>
    <row r="4" spans="1:2" ht="18.75" thickBot="1">
      <c r="A4" s="1" t="s">
        <v>7</v>
      </c>
      <c r="B4" s="32">
        <f>(D$1/F$1)^2</f>
        <v>38.60551111111112</v>
      </c>
    </row>
    <row r="5" spans="1:2" ht="15.75" thickBot="1" thickTop="1">
      <c r="A5" s="34" t="s">
        <v>8</v>
      </c>
      <c r="B5" s="38">
        <f>B3-B4</f>
        <v>-31.10551111111112</v>
      </c>
    </row>
    <row r="6" ht="13.5" thickTop="1">
      <c r="B6" s="32"/>
    </row>
    <row r="7" ht="12.75">
      <c r="C7" s="35"/>
    </row>
    <row r="11" ht="15">
      <c r="C11" s="36" t="s">
        <v>9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J26"/>
  <sheetViews>
    <sheetView tabSelected="1" zoomScale="160" zoomScaleNormal="160" workbookViewId="0" topLeftCell="A1">
      <selection activeCell="D9" sqref="D9"/>
    </sheetView>
  </sheetViews>
  <sheetFormatPr defaultColWidth="9.140625" defaultRowHeight="12.75"/>
  <cols>
    <col min="1" max="1" width="8.28125" style="0" customWidth="1"/>
    <col min="2" max="2" width="11.57421875" style="0" customWidth="1"/>
    <col min="3" max="3" width="7.421875" style="0" customWidth="1"/>
    <col min="4" max="4" width="13.421875" style="0" customWidth="1"/>
    <col min="5" max="5" width="13.57421875" style="0" customWidth="1"/>
    <col min="6" max="6" width="11.57421875" style="0" customWidth="1"/>
    <col min="7" max="7" width="12.57421875" style="0" customWidth="1"/>
    <col min="8" max="8" width="12.140625" style="0" customWidth="1"/>
    <col min="9" max="9" width="9.7109375" style="0" customWidth="1"/>
    <col min="10" max="10" width="11.00390625" style="0" customWidth="1"/>
    <col min="11" max="11" width="10.7109375" style="0" customWidth="1"/>
    <col min="12" max="12" width="12.28125" style="0" customWidth="1"/>
    <col min="13" max="13" width="8.7109375" style="0" customWidth="1"/>
    <col min="16" max="16" width="13.7109375" style="0" bestFit="1" customWidth="1"/>
    <col min="17" max="18" width="9.57421875" style="0" bestFit="1" customWidth="1"/>
  </cols>
  <sheetData>
    <row r="1" spans="1:10" ht="18" customHeight="1">
      <c r="A1" s="1" t="s">
        <v>0</v>
      </c>
      <c r="B1" s="2">
        <v>4.5</v>
      </c>
      <c r="C1" s="1" t="s">
        <v>1</v>
      </c>
      <c r="D1" s="2">
        <v>18.64</v>
      </c>
      <c r="E1" s="49">
        <f>RRS(B1,D1)</f>
        <v>5.806248188018799</v>
      </c>
      <c r="F1" s="47"/>
      <c r="G1" s="47"/>
      <c r="H1" s="47"/>
      <c r="I1" s="48"/>
      <c r="J1" s="48"/>
    </row>
    <row r="2" spans="1:10" ht="16.5" customHeight="1">
      <c r="A2" s="31"/>
      <c r="B2" s="31"/>
      <c r="C2" s="31"/>
      <c r="D2" s="31"/>
      <c r="E2" s="31"/>
      <c r="F2" s="47"/>
      <c r="G2" s="47"/>
      <c r="H2" s="47"/>
      <c r="I2" s="48"/>
      <c r="J2" s="48"/>
    </row>
    <row r="3" spans="1:10" ht="16.5" customHeight="1">
      <c r="A3" s="31"/>
      <c r="B3" s="31"/>
      <c r="C3" s="31"/>
      <c r="D3" s="31"/>
      <c r="E3" s="31"/>
      <c r="F3" s="48"/>
      <c r="G3" s="48"/>
      <c r="H3" s="48"/>
      <c r="I3" s="48"/>
      <c r="J3" s="48"/>
    </row>
    <row r="4" spans="1:10" ht="16.5" customHeight="1">
      <c r="A4" s="31"/>
      <c r="B4" s="31"/>
      <c r="C4" s="31"/>
      <c r="D4" s="31"/>
      <c r="E4" s="31"/>
      <c r="F4" s="48"/>
      <c r="G4" s="48"/>
      <c r="H4" s="48"/>
      <c r="I4" s="48"/>
      <c r="J4" s="48"/>
    </row>
    <row r="5" spans="1:10" ht="16.5" customHeight="1">
      <c r="A5" s="31"/>
      <c r="B5" s="31"/>
      <c r="C5" s="31"/>
      <c r="D5" s="31"/>
      <c r="E5" s="31"/>
      <c r="F5" s="48"/>
      <c r="G5" s="48"/>
      <c r="H5" s="48"/>
      <c r="I5" s="48"/>
      <c r="J5" s="48"/>
    </row>
    <row r="6" spans="1:10" ht="15" customHeight="1">
      <c r="A6" s="31"/>
      <c r="B6" s="31"/>
      <c r="C6" s="31"/>
      <c r="D6" s="31"/>
      <c r="E6" s="31"/>
      <c r="F6" s="48"/>
      <c r="G6" s="48"/>
      <c r="H6" s="48"/>
      <c r="I6" s="48"/>
      <c r="J6" s="48"/>
    </row>
    <row r="7" spans="1:10" ht="15" customHeight="1">
      <c r="A7" s="31"/>
      <c r="B7" s="31"/>
      <c r="C7" s="31"/>
      <c r="D7" s="31"/>
      <c r="E7" s="31"/>
      <c r="F7" s="48"/>
      <c r="G7" s="48"/>
      <c r="H7" s="48"/>
      <c r="I7" s="48"/>
      <c r="J7" s="48"/>
    </row>
    <row r="8" spans="1:10" ht="12.75">
      <c r="A8" s="31"/>
      <c r="B8" s="31"/>
      <c r="C8" s="31"/>
      <c r="D8" s="31"/>
      <c r="E8" s="31"/>
      <c r="F8" s="48"/>
      <c r="G8" s="48"/>
      <c r="H8" s="48"/>
      <c r="I8" s="48"/>
      <c r="J8" s="48"/>
    </row>
    <row r="9" spans="1:10" ht="12.75">
      <c r="A9" s="31"/>
      <c r="B9" s="31"/>
      <c r="C9" s="31"/>
      <c r="D9" s="31"/>
      <c r="E9" s="31"/>
      <c r="F9" s="48"/>
      <c r="G9" s="48"/>
      <c r="H9" s="48"/>
      <c r="I9" s="48"/>
      <c r="J9" s="48"/>
    </row>
    <row r="10" spans="1:10" ht="12.75">
      <c r="A10" s="31"/>
      <c r="B10" s="31"/>
      <c r="C10" s="31"/>
      <c r="D10" s="31"/>
      <c r="E10" s="31"/>
      <c r="F10" s="48"/>
      <c r="G10" s="48"/>
      <c r="H10" s="48"/>
      <c r="I10" s="48"/>
      <c r="J10" s="48"/>
    </row>
    <row r="11" spans="1:10" ht="12.75">
      <c r="A11" s="31"/>
      <c r="B11" s="31"/>
      <c r="C11" s="31"/>
      <c r="D11" s="31"/>
      <c r="E11" s="31"/>
      <c r="F11" s="48"/>
      <c r="G11" s="48"/>
      <c r="H11" s="48"/>
      <c r="I11" s="48"/>
      <c r="J11" s="48"/>
    </row>
    <row r="12" spans="1:10" ht="12.75">
      <c r="A12" s="31"/>
      <c r="B12" s="31"/>
      <c r="C12" s="31"/>
      <c r="D12" s="31"/>
      <c r="E12" s="31"/>
      <c r="F12" s="48"/>
      <c r="G12" s="48"/>
      <c r="H12" s="48"/>
      <c r="I12" s="48"/>
      <c r="J12" s="48"/>
    </row>
    <row r="13" spans="1:10" ht="12.75">
      <c r="A13" s="31"/>
      <c r="B13" s="31"/>
      <c r="C13" s="31"/>
      <c r="D13" s="31"/>
      <c r="E13" s="31"/>
      <c r="F13" s="48"/>
      <c r="G13" s="48"/>
      <c r="H13" s="48"/>
      <c r="I13" s="48"/>
      <c r="J13" s="48"/>
    </row>
    <row r="14" spans="1:10" ht="12.75">
      <c r="A14" s="31"/>
      <c r="B14" s="31"/>
      <c r="C14" s="31"/>
      <c r="D14" s="31"/>
      <c r="E14" s="31"/>
      <c r="F14" s="48"/>
      <c r="G14" s="48"/>
      <c r="H14" s="48"/>
      <c r="I14" s="48"/>
      <c r="J14" s="48"/>
    </row>
    <row r="15" spans="1:10" ht="12.75">
      <c r="A15" s="31"/>
      <c r="B15" s="31"/>
      <c r="C15" s="31"/>
      <c r="D15" s="31"/>
      <c r="E15" s="31"/>
      <c r="F15" s="48"/>
      <c r="G15" s="48"/>
      <c r="H15" s="48"/>
      <c r="I15" s="48"/>
      <c r="J15" s="48"/>
    </row>
    <row r="16" spans="1:10" ht="12.75">
      <c r="A16" s="31"/>
      <c r="B16" s="31"/>
      <c r="C16" s="31"/>
      <c r="D16" s="31"/>
      <c r="E16" s="31"/>
      <c r="F16" s="48"/>
      <c r="G16" s="48"/>
      <c r="H16" s="48"/>
      <c r="I16" s="48"/>
      <c r="J16" s="48"/>
    </row>
    <row r="17" spans="1:10" ht="12.75">
      <c r="A17" s="31"/>
      <c r="B17" s="31"/>
      <c r="C17" s="31"/>
      <c r="D17" s="31"/>
      <c r="E17" s="31"/>
      <c r="F17" s="48"/>
      <c r="G17" s="48"/>
      <c r="H17" s="48"/>
      <c r="I17" s="48"/>
      <c r="J17" s="48"/>
    </row>
    <row r="18" spans="1:10" ht="12.75">
      <c r="A18" s="31"/>
      <c r="B18" s="31"/>
      <c r="C18" s="31"/>
      <c r="D18" s="31"/>
      <c r="E18" s="31"/>
      <c r="F18" s="48"/>
      <c r="G18" s="48"/>
      <c r="H18" s="48"/>
      <c r="I18" s="48"/>
      <c r="J18" s="48"/>
    </row>
    <row r="19" spans="1:10" ht="12.75">
      <c r="A19" s="31"/>
      <c r="B19" s="31"/>
      <c r="C19" s="31"/>
      <c r="D19" s="31"/>
      <c r="E19" s="31"/>
      <c r="F19" s="48"/>
      <c r="G19" s="48"/>
      <c r="H19" s="48"/>
      <c r="I19" s="48"/>
      <c r="J19" s="48"/>
    </row>
    <row r="20" spans="1:10" ht="12.75">
      <c r="A20" s="31"/>
      <c r="B20" s="31"/>
      <c r="C20" s="31"/>
      <c r="D20" s="31"/>
      <c r="E20" s="31"/>
      <c r="F20" s="48"/>
      <c r="G20" s="48"/>
      <c r="H20" s="48"/>
      <c r="I20" s="48"/>
      <c r="J20" s="48"/>
    </row>
    <row r="21" spans="1:10" ht="12.75">
      <c r="A21" s="31"/>
      <c r="B21" s="31"/>
      <c r="C21" s="31"/>
      <c r="D21" s="31"/>
      <c r="E21" s="31"/>
      <c r="F21" s="48"/>
      <c r="G21" s="48"/>
      <c r="H21" s="48"/>
      <c r="I21" s="48"/>
      <c r="J21" s="48"/>
    </row>
    <row r="22" spans="1:10" ht="12.75">
      <c r="A22" s="31"/>
      <c r="B22" s="31"/>
      <c r="C22" s="31"/>
      <c r="D22" s="31"/>
      <c r="E22" s="31"/>
      <c r="F22" s="48"/>
      <c r="G22" s="48"/>
      <c r="H22" s="48"/>
      <c r="I22" s="48"/>
      <c r="J22" s="48"/>
    </row>
    <row r="23" spans="1:10" ht="12.75">
      <c r="A23" s="31"/>
      <c r="B23" s="31"/>
      <c r="C23" s="31"/>
      <c r="D23" s="31"/>
      <c r="E23" s="31"/>
      <c r="F23" s="48"/>
      <c r="G23" s="48"/>
      <c r="H23" s="48"/>
      <c r="I23" s="48"/>
      <c r="J23" s="48"/>
    </row>
    <row r="24" spans="1:10" ht="12.75">
      <c r="A24" s="31"/>
      <c r="B24" s="31"/>
      <c r="C24" s="31"/>
      <c r="D24" s="31"/>
      <c r="E24" s="31"/>
      <c r="F24" s="48"/>
      <c r="G24" s="48"/>
      <c r="H24" s="48"/>
      <c r="I24" s="48"/>
      <c r="J24" s="48"/>
    </row>
    <row r="25" spans="1:10" ht="18" customHeight="1">
      <c r="A25" s="31"/>
      <c r="B25" s="31"/>
      <c r="C25" s="31"/>
      <c r="D25" s="31"/>
      <c r="E25" s="31"/>
      <c r="F25" s="48"/>
      <c r="G25" s="48"/>
      <c r="H25" s="48"/>
      <c r="I25" s="48"/>
      <c r="J25" s="48"/>
    </row>
    <row r="26" spans="1:10" ht="18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ht="18" customHeight="1"/>
    <row r="28" ht="15" customHeight="1"/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Ackovski</dc:creator>
  <cp:keywords/>
  <dc:description/>
  <cp:lastModifiedBy>Risto</cp:lastModifiedBy>
  <dcterms:created xsi:type="dcterms:W3CDTF">2005-10-09T10:00:01Z</dcterms:created>
  <dcterms:modified xsi:type="dcterms:W3CDTF">2012-10-16T21:24:38Z</dcterms:modified>
  <cp:category/>
  <cp:version/>
  <cp:contentType/>
  <cp:contentStatus/>
</cp:coreProperties>
</file>